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 activeTab="1"/>
  </bookViews>
  <sheets>
    <sheet name="Прил. 3" sheetId="22" r:id="rId1"/>
    <sheet name="прил 4 финансы" sheetId="23" r:id="rId2"/>
  </sheets>
  <definedNames>
    <definedName name="_xlnm.Print_Titles" localSheetId="1">'прил 4 финансы'!$5:$7</definedName>
    <definedName name="_xlnm.Print_Titles" localSheetId="0">'Прил. 3'!$7:$9</definedName>
    <definedName name="_xlnm.Print_Area" localSheetId="1">'прил 4 финансы'!$A$1:$L$43</definedName>
    <definedName name="_xlnm.Print_Area" localSheetId="0">'Прил. 3'!$A$1:$N$18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6" i="22"/>
  <c r="M16"/>
  <c r="L16"/>
  <c r="K16"/>
  <c r="N14"/>
  <c r="M14"/>
  <c r="L14"/>
  <c r="K14"/>
  <c r="G29" i="23"/>
  <c r="G26" s="1"/>
  <c r="H29"/>
  <c r="H26" s="1"/>
  <c r="I29"/>
  <c r="I23" s="1"/>
  <c r="J29"/>
  <c r="K29"/>
  <c r="K23" s="1"/>
  <c r="K20" s="1"/>
  <c r="L29"/>
  <c r="L23" s="1"/>
  <c r="L20" s="1"/>
  <c r="K26"/>
  <c r="D29"/>
  <c r="D23" s="1"/>
  <c r="D20" s="1"/>
  <c r="O18" i="22"/>
  <c r="J16"/>
  <c r="J14" s="1"/>
  <c r="I16"/>
  <c r="I14" s="1"/>
  <c r="N12"/>
  <c r="N10" s="1"/>
  <c r="M12"/>
  <c r="M10" s="1"/>
  <c r="L12"/>
  <c r="L10" s="1"/>
  <c r="K12"/>
  <c r="K10" s="1"/>
  <c r="J12"/>
  <c r="I12"/>
  <c r="H16"/>
  <c r="H23" i="23"/>
  <c r="H20" s="1"/>
  <c r="J23"/>
  <c r="J20" s="1"/>
  <c r="D37"/>
  <c r="G34"/>
  <c r="H34"/>
  <c r="I34"/>
  <c r="J34"/>
  <c r="K34"/>
  <c r="L34"/>
  <c r="D34"/>
  <c r="G33"/>
  <c r="G10" s="1"/>
  <c r="H33"/>
  <c r="H10" s="1"/>
  <c r="I33"/>
  <c r="I10" s="1"/>
  <c r="J33"/>
  <c r="J10" s="1"/>
  <c r="K33"/>
  <c r="K10" s="1"/>
  <c r="L33"/>
  <c r="L10" s="1"/>
  <c r="D33"/>
  <c r="L37"/>
  <c r="K37"/>
  <c r="J37"/>
  <c r="I37"/>
  <c r="H37"/>
  <c r="G37"/>
  <c r="L26"/>
  <c r="J26"/>
  <c r="I26"/>
  <c r="H12" i="22"/>
  <c r="O12"/>
  <c r="G13" i="23"/>
  <c r="H13"/>
  <c r="I13"/>
  <c r="J13"/>
  <c r="K13"/>
  <c r="L13"/>
  <c r="D13"/>
  <c r="G9"/>
  <c r="H9"/>
  <c r="I9"/>
  <c r="J9"/>
  <c r="K9"/>
  <c r="L9"/>
  <c r="D9"/>
  <c r="H14"/>
  <c r="D14"/>
  <c r="J10" i="22" l="1"/>
  <c r="D26" i="23"/>
  <c r="G23"/>
  <c r="I10" i="22"/>
  <c r="O16"/>
  <c r="K11" i="23"/>
  <c r="K8" s="1"/>
  <c r="G20"/>
  <c r="G11"/>
  <c r="G8" s="1"/>
  <c r="H14" i="22"/>
  <c r="O14" s="1"/>
  <c r="D11" i="23"/>
  <c r="D31"/>
  <c r="G31"/>
  <c r="K31"/>
  <c r="I31"/>
  <c r="I11"/>
  <c r="I8" s="1"/>
  <c r="I20"/>
  <c r="L11"/>
  <c r="L8" s="1"/>
  <c r="H11"/>
  <c r="H8" s="1"/>
  <c r="J11"/>
  <c r="J8" s="1"/>
  <c r="J31"/>
  <c r="L31"/>
  <c r="M26"/>
  <c r="J14"/>
  <c r="L14"/>
  <c r="H31"/>
  <c r="K14"/>
  <c r="G14"/>
  <c r="I14"/>
  <c r="M20" l="1"/>
  <c r="H10" i="22"/>
  <c r="O10" s="1"/>
  <c r="M14" i="23"/>
  <c r="M37" l="1"/>
  <c r="M31"/>
  <c r="D10"/>
  <c r="D8" s="1"/>
  <c r="M8" s="1"/>
</calcChain>
</file>

<file path=xl/sharedStrings.xml><?xml version="1.0" encoding="utf-8"?>
<sst xmlns="http://schemas.openxmlformats.org/spreadsheetml/2006/main" count="136" uniqueCount="64">
  <si>
    <t>Подпрограмма 1</t>
  </si>
  <si>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</si>
  <si>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</si>
  <si>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</si>
  <si>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</si>
  <si>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</si>
  <si>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</si>
  <si>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</si>
  <si>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</si>
  <si>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</si>
  <si>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</si>
  <si>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</si>
  <si>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</si>
  <si>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</si>
  <si>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</si>
  <si>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</si>
  <si>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иные источники</t>
  </si>
  <si>
    <t xml:space="preserve">средства, поступающие в бюджет из бюджетов поселений </t>
  </si>
  <si>
    <t xml:space="preserve">средства бюджет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</si>
  <si>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</si>
  <si>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</si>
  <si>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</si>
  <si>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3 </t>
  </si>
  <si>
    <t xml:space="preserve">Подпрограмма 2 </t>
  </si>
  <si>
    <t xml:space="preserve">Подпрограмма 1 </t>
  </si>
  <si>
    <t>Всего</t>
  </si>
  <si>
    <t>Оценка расходов
(тыс. руб.), по годам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</si>
  <si>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</si>
  <si>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</si>
  <si>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</si>
  <si>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</si>
  <si>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</si>
  <si>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</si>
  <si>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</si>
  <si>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</si>
  <si>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</si>
  <si>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Предоставление межбюджетных трансфертов</t>
  </si>
  <si>
    <t>Основное мероприятие 2.1</t>
  </si>
  <si>
    <t>Основное мероприятие 3.1</t>
  </si>
  <si>
    <t xml:space="preserve">Эффективное выполнение полномочий органов местного самоуправления поселений, входящих в состав  Беломорского муниципального района </t>
  </si>
  <si>
    <t>Мероприятие</t>
  </si>
  <si>
    <t>0520174030</t>
  </si>
  <si>
    <t>05 0 00 00000</t>
  </si>
  <si>
    <t>05 1 00 00000</t>
  </si>
  <si>
    <t>05 2 00 00000</t>
  </si>
  <si>
    <t>05 2 01 00000</t>
  </si>
  <si>
    <t>Расходы бюджета (тыс. руб.),  по годам</t>
  </si>
  <si>
    <r>
      <t>«Эффективное управление муниципальными финансами на 2024-2030 годы на территории Беломорского муниципального округа   Республики Карелия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 </t>
    </r>
  </si>
  <si>
    <t>Совершенствование организации планирования и исполнения бюджета   Беломорского муниципального округа</t>
  </si>
  <si>
    <t>Управление муниципальным долгом Беломорского муниципального округа</t>
  </si>
  <si>
    <t xml:space="preserve"> Повышение эффективности управления муниципальным долгом Беломорского муниципального округа</t>
  </si>
  <si>
    <r>
      <t>«Эффективное управление муниципальными финансами на 2024-2030 годы на территории Беломорского муниципального округа Республики Карелия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в разрезе всех источников финансирования</t>
    </r>
  </si>
  <si>
    <t xml:space="preserve"> Повышение эффективности управления муниципальным долгомБеломорского муниципального округа</t>
  </si>
  <si>
    <t>всего, в том числе:ответственный исполнитель</t>
  </si>
  <si>
    <t>Приложение  4</t>
  </si>
  <si>
    <t>Эффективное управление муниципальными финансами на 2024-2030 годы на территории Беломорского муниципального округа Республики Карелия</t>
  </si>
  <si>
    <r>
      <t>к муниципальной программе «Эффективное управление муниципальными финансами на 2024-2030 годы на территории Беломорского муниципального округа Республики Карелия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, утвержденной постановлением администрации Беломорского муниципального округа от 27 декабря 2023 года № 48
</t>
    </r>
  </si>
  <si>
    <r>
      <t>к муниципальной программе «Эффективное управление муниципальными финансами на 2024-2030 годы на территории Беломорского муниципального округа Республики Карелия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>, утвержденной постановлением администрации  Беломорского муниципальногоокруга от 27 декабря 2023 года № 48</t>
    </r>
  </si>
  <si>
    <t xml:space="preserve">Эффективное управление муниципальными финансами на 2024-2030 годы на территории Беломорского муниципального округа Республики Карелия
</t>
  </si>
  <si>
    <t>Процентные платежи по муниципальному долгу Беломорского муниципального округа</t>
  </si>
  <si>
    <t>Приложение</t>
  </si>
  <si>
    <t>».</t>
  </si>
  <si>
    <t>Приложение 3</t>
  </si>
  <si>
    <t>к постановлению администрации Беломорского муниципального округа от 03.06.2025 года № 553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</si>
</sst>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Calibri"/>
      <family val="2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vertical="top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2" fillId="0" borderId="0" xfId="0" applyNumberFormat="1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Fill="1"/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2" fontId="1" fillId="0" borderId="4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64" fontId="1" fillId="0" borderId="4" xfId="0" applyNumberFormat="1" applyFont="1" applyFill="1" applyBorder="1" applyAlignment="1">
      <alignment horizontal="center" vertical="top"/>
    </xf>
    <xf numFmtId="164" fontId="1" fillId="2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"/>
  <sheetViews>
    <sheetView view="pageBreakPreview" zoomScaleSheetLayoutView="100" workbookViewId="0">
      <selection activeCell="F12" sqref="F12:F13"/>
    </sheetView>
  </sheetViews>
  <sheetFormatPr defaultColWidth="7.5703125" defaultRowHeight="12.75"/>
  <cols>
    <col min="1" max="1" width="16.42578125" style="4" customWidth="1"/>
    <col min="2" max="2" width="31.28515625" style="4" customWidth="1"/>
    <col min="3" max="3" width="18.5703125" style="4" customWidth="1"/>
    <col min="4" max="4" width="6.28515625" style="4" bestFit="1" customWidth="1"/>
    <col min="5" max="5" width="6.140625" style="4" customWidth="1"/>
    <col min="6" max="6" width="14.85546875" style="4" customWidth="1"/>
    <col min="7" max="7" width="6.42578125" style="4" customWidth="1"/>
    <col min="8" max="8" width="11" style="12" customWidth="1"/>
    <col min="9" max="13" width="11" style="4" customWidth="1"/>
    <col min="14" max="14" width="13.42578125" style="4" customWidth="1"/>
    <col min="15" max="15" width="15" style="1" customWidth="1"/>
    <col min="16" max="16384" width="7.5703125" style="1"/>
  </cols>
  <sheetData>
    <row r="1" spans="1:16" ht="18.75" customHeight="1">
      <c r="M1" s="46"/>
      <c r="N1" s="46" t="s">
        <v>60</v>
      </c>
    </row>
    <row r="2" spans="1:16" ht="20.25" customHeight="1">
      <c r="H2" s="12" t="s">
        <v>63</v>
      </c>
      <c r="I2" s="12"/>
      <c r="J2" s="12"/>
      <c r="K2" s="12"/>
      <c r="L2" s="12"/>
      <c r="M2" s="12"/>
      <c r="N2" s="12"/>
    </row>
    <row r="3" spans="1:16" s="2" customFormat="1" ht="18.75" customHeight="1">
      <c r="A3" s="5"/>
      <c r="B3" s="5"/>
      <c r="C3" s="15"/>
      <c r="D3" s="15"/>
      <c r="E3" s="15"/>
      <c r="F3" s="15"/>
      <c r="G3" s="15"/>
      <c r="H3" s="10"/>
      <c r="I3" s="15"/>
      <c r="J3" s="25"/>
      <c r="K3" s="24"/>
      <c r="L3" s="24"/>
      <c r="M3" s="54" t="s">
        <v>62</v>
      </c>
      <c r="N3" s="54"/>
      <c r="O3" s="24"/>
      <c r="P3" s="24"/>
    </row>
    <row r="4" spans="1:16" s="2" customFormat="1" ht="57.75" customHeight="1">
      <c r="A4" s="5"/>
      <c r="B4" s="5"/>
      <c r="C4" s="6"/>
      <c r="D4" s="7"/>
      <c r="E4" s="7"/>
      <c r="F4" s="7"/>
      <c r="G4" s="7"/>
      <c r="H4" s="53" t="s">
        <v>56</v>
      </c>
      <c r="I4" s="53"/>
      <c r="J4" s="53"/>
      <c r="K4" s="53"/>
      <c r="L4" s="53"/>
      <c r="M4" s="53"/>
      <c r="N4" s="53"/>
    </row>
    <row r="5" spans="1:16" s="2" customFormat="1" ht="24" customHeight="1">
      <c r="A5" s="57" t="s">
        <v>11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6" s="2" customFormat="1" ht="27" customHeight="1">
      <c r="A6" s="56" t="s">
        <v>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" customFormat="1" ht="51" customHeight="1">
      <c r="A7" s="52" t="s">
        <v>12</v>
      </c>
      <c r="B7" s="52" t="s">
        <v>14</v>
      </c>
      <c r="C7" s="52" t="s">
        <v>9</v>
      </c>
      <c r="D7" s="52" t="s">
        <v>8</v>
      </c>
      <c r="E7" s="52"/>
      <c r="F7" s="52"/>
      <c r="G7" s="52"/>
      <c r="H7" s="60" t="s">
        <v>46</v>
      </c>
      <c r="I7" s="61"/>
      <c r="J7" s="61"/>
      <c r="K7" s="61"/>
      <c r="L7" s="61"/>
      <c r="M7" s="61"/>
      <c r="N7" s="62"/>
    </row>
    <row r="8" spans="1:16" s="2" customFormat="1" ht="44.25" customHeight="1">
      <c r="A8" s="58"/>
      <c r="B8" s="52"/>
      <c r="C8" s="52"/>
      <c r="D8" s="14" t="s">
        <v>7</v>
      </c>
      <c r="E8" s="14" t="s">
        <v>6</v>
      </c>
      <c r="F8" s="14" t="s">
        <v>5</v>
      </c>
      <c r="G8" s="14" t="s">
        <v>4</v>
      </c>
      <c r="H8" s="26" t="s">
        <v>29</v>
      </c>
      <c r="I8" s="26" t="s">
        <v>30</v>
      </c>
      <c r="J8" s="26" t="s">
        <v>31</v>
      </c>
      <c r="K8" s="26" t="s">
        <v>32</v>
      </c>
      <c r="L8" s="26" t="s">
        <v>33</v>
      </c>
      <c r="M8" s="26" t="s">
        <v>34</v>
      </c>
      <c r="N8" s="26" t="s">
        <v>35</v>
      </c>
    </row>
    <row r="9" spans="1:16" s="2" customFormat="1" ht="10.5" customHeight="1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11">
        <v>8</v>
      </c>
      <c r="I9" s="9">
        <v>9</v>
      </c>
      <c r="J9" s="9">
        <v>10</v>
      </c>
      <c r="K9" s="9">
        <v>11</v>
      </c>
      <c r="L9" s="16">
        <v>12</v>
      </c>
      <c r="M9" s="16">
        <v>13</v>
      </c>
      <c r="N9" s="9">
        <v>14</v>
      </c>
    </row>
    <row r="10" spans="1:16" s="3" customFormat="1" ht="15" customHeight="1">
      <c r="A10" s="55" t="s">
        <v>1</v>
      </c>
      <c r="B10" s="48" t="s">
        <v>58</v>
      </c>
      <c r="C10" s="8" t="s">
        <v>10</v>
      </c>
      <c r="D10" s="13" t="s">
        <v>15</v>
      </c>
      <c r="E10" s="13" t="s">
        <v>15</v>
      </c>
      <c r="F10" s="63" t="s">
        <v>42</v>
      </c>
      <c r="G10" s="13" t="s">
        <v>15</v>
      </c>
      <c r="H10" s="66">
        <f>H12+H14</f>
        <v>17354.900000000001</v>
      </c>
      <c r="I10" s="66">
        <f t="shared" ref="I10:N10" si="0">I12+I14</f>
        <v>38665</v>
      </c>
      <c r="J10" s="66">
        <f t="shared" si="0"/>
        <v>39546</v>
      </c>
      <c r="K10" s="66">
        <f t="shared" si="0"/>
        <v>36000</v>
      </c>
      <c r="L10" s="66">
        <f t="shared" si="0"/>
        <v>24060</v>
      </c>
      <c r="M10" s="66">
        <f t="shared" si="0"/>
        <v>24060</v>
      </c>
      <c r="N10" s="66">
        <f t="shared" si="0"/>
        <v>24060</v>
      </c>
      <c r="O10" s="27">
        <f>SUM(H10:N10)</f>
        <v>203745.9</v>
      </c>
    </row>
    <row r="11" spans="1:16" s="3" customFormat="1" ht="61.5" customHeight="1">
      <c r="A11" s="55"/>
      <c r="B11" s="49"/>
      <c r="C11" s="8" t="s">
        <v>3</v>
      </c>
      <c r="D11" s="13" t="s">
        <v>15</v>
      </c>
      <c r="E11" s="13" t="s">
        <v>15</v>
      </c>
      <c r="F11" s="64"/>
      <c r="G11" s="13" t="s">
        <v>15</v>
      </c>
      <c r="H11" s="64"/>
      <c r="I11" s="64"/>
      <c r="J11" s="64"/>
      <c r="K11" s="64"/>
      <c r="L11" s="64"/>
      <c r="M11" s="64"/>
      <c r="N11" s="64"/>
    </row>
    <row r="12" spans="1:16" s="28" customFormat="1" ht="15">
      <c r="A12" s="59" t="s">
        <v>0</v>
      </c>
      <c r="B12" s="55" t="s">
        <v>48</v>
      </c>
      <c r="C12" s="8" t="s">
        <v>10</v>
      </c>
      <c r="D12" s="13" t="s">
        <v>15</v>
      </c>
      <c r="E12" s="13" t="s">
        <v>15</v>
      </c>
      <c r="F12" s="63" t="s">
        <v>43</v>
      </c>
      <c r="G12" s="13" t="s">
        <v>15</v>
      </c>
      <c r="H12" s="65">
        <f t="shared" ref="H12:N12" si="1">H13</f>
        <v>0</v>
      </c>
      <c r="I12" s="65">
        <f t="shared" si="1"/>
        <v>0</v>
      </c>
      <c r="J12" s="65">
        <f t="shared" si="1"/>
        <v>0</v>
      </c>
      <c r="K12" s="65">
        <f t="shared" si="1"/>
        <v>0</v>
      </c>
      <c r="L12" s="65">
        <f t="shared" si="1"/>
        <v>0</v>
      </c>
      <c r="M12" s="65">
        <f t="shared" si="1"/>
        <v>0</v>
      </c>
      <c r="N12" s="65">
        <f t="shared" si="1"/>
        <v>0</v>
      </c>
      <c r="O12" s="27">
        <f>SUM(H13:N13)</f>
        <v>0</v>
      </c>
    </row>
    <row r="13" spans="1:16" s="28" customFormat="1" ht="38.25" customHeight="1">
      <c r="A13" s="59"/>
      <c r="B13" s="55"/>
      <c r="C13" s="8" t="s">
        <v>2</v>
      </c>
      <c r="D13" s="13" t="s">
        <v>15</v>
      </c>
      <c r="E13" s="13" t="s">
        <v>15</v>
      </c>
      <c r="F13" s="64"/>
      <c r="G13" s="13" t="s">
        <v>15</v>
      </c>
      <c r="H13" s="64"/>
      <c r="I13" s="64"/>
      <c r="J13" s="64"/>
      <c r="K13" s="64"/>
      <c r="L13" s="64"/>
      <c r="M13" s="64"/>
      <c r="N13" s="64"/>
    </row>
    <row r="14" spans="1:16" s="28" customFormat="1" ht="15">
      <c r="A14" s="59" t="s">
        <v>13</v>
      </c>
      <c r="B14" s="55" t="s">
        <v>49</v>
      </c>
      <c r="C14" s="8" t="s">
        <v>10</v>
      </c>
      <c r="D14" s="13" t="s">
        <v>15</v>
      </c>
      <c r="E14" s="13" t="s">
        <v>15</v>
      </c>
      <c r="F14" s="63" t="s">
        <v>44</v>
      </c>
      <c r="G14" s="13" t="s">
        <v>15</v>
      </c>
      <c r="H14" s="65">
        <f t="shared" ref="H14:N14" si="2">H16</f>
        <v>17354.900000000001</v>
      </c>
      <c r="I14" s="65">
        <f t="shared" si="2"/>
        <v>38665</v>
      </c>
      <c r="J14" s="65">
        <f t="shared" si="2"/>
        <v>39546</v>
      </c>
      <c r="K14" s="65">
        <f t="shared" si="2"/>
        <v>36000</v>
      </c>
      <c r="L14" s="65">
        <f t="shared" si="2"/>
        <v>24060</v>
      </c>
      <c r="M14" s="65">
        <f t="shared" si="2"/>
        <v>24060</v>
      </c>
      <c r="N14" s="65">
        <f t="shared" si="2"/>
        <v>24060</v>
      </c>
      <c r="O14" s="27">
        <f>SUM(H14:N14)</f>
        <v>203745.9</v>
      </c>
    </row>
    <row r="15" spans="1:16" s="29" customFormat="1" ht="39" customHeight="1">
      <c r="A15" s="59"/>
      <c r="B15" s="55"/>
      <c r="C15" s="8" t="s">
        <v>3</v>
      </c>
      <c r="D15" s="13" t="s">
        <v>15</v>
      </c>
      <c r="E15" s="13" t="s">
        <v>15</v>
      </c>
      <c r="F15" s="64"/>
      <c r="G15" s="13" t="s">
        <v>15</v>
      </c>
      <c r="H15" s="64"/>
      <c r="I15" s="64"/>
      <c r="J15" s="64"/>
      <c r="K15" s="64"/>
      <c r="L15" s="64"/>
      <c r="M15" s="64"/>
      <c r="N15" s="64"/>
    </row>
    <row r="16" spans="1:16" s="28" customFormat="1" ht="15" customHeight="1">
      <c r="A16" s="50" t="s">
        <v>37</v>
      </c>
      <c r="B16" s="48" t="s">
        <v>50</v>
      </c>
      <c r="C16" s="8" t="s">
        <v>10</v>
      </c>
      <c r="D16" s="37" t="s">
        <v>15</v>
      </c>
      <c r="E16" s="37" t="s">
        <v>15</v>
      </c>
      <c r="F16" s="63" t="s">
        <v>45</v>
      </c>
      <c r="G16" s="37" t="s">
        <v>15</v>
      </c>
      <c r="H16" s="65">
        <f>H18</f>
        <v>17354.900000000001</v>
      </c>
      <c r="I16" s="65">
        <f t="shared" ref="I16:J16" si="3">I18</f>
        <v>38665</v>
      </c>
      <c r="J16" s="65">
        <f t="shared" si="3"/>
        <v>39546</v>
      </c>
      <c r="K16" s="65">
        <f>K18</f>
        <v>36000</v>
      </c>
      <c r="L16" s="65">
        <f>L18</f>
        <v>24060</v>
      </c>
      <c r="M16" s="65">
        <f>M18</f>
        <v>24060</v>
      </c>
      <c r="N16" s="65">
        <f>N18</f>
        <v>24060</v>
      </c>
      <c r="O16" s="27">
        <f>SUM(H16:N16)</f>
        <v>203745.9</v>
      </c>
    </row>
    <row r="17" spans="1:15" s="28" customFormat="1" ht="54.75" customHeight="1">
      <c r="A17" s="51"/>
      <c r="B17" s="49"/>
      <c r="C17" s="8" t="s">
        <v>2</v>
      </c>
      <c r="D17" s="37" t="s">
        <v>15</v>
      </c>
      <c r="E17" s="37" t="s">
        <v>15</v>
      </c>
      <c r="F17" s="64"/>
      <c r="G17" s="37" t="s">
        <v>15</v>
      </c>
      <c r="H17" s="64"/>
      <c r="I17" s="64"/>
      <c r="J17" s="64"/>
      <c r="K17" s="64"/>
      <c r="L17" s="64"/>
      <c r="M17" s="64"/>
      <c r="N17" s="64"/>
    </row>
    <row r="18" spans="1:15" s="28" customFormat="1" ht="62.25" customHeight="1">
      <c r="A18" s="38" t="s">
        <v>40</v>
      </c>
      <c r="B18" s="45" t="s">
        <v>59</v>
      </c>
      <c r="C18" s="8" t="s">
        <v>53</v>
      </c>
      <c r="D18" s="37" t="s">
        <v>15</v>
      </c>
      <c r="E18" s="37" t="s">
        <v>15</v>
      </c>
      <c r="F18" s="40" t="s">
        <v>41</v>
      </c>
      <c r="G18" s="37" t="s">
        <v>15</v>
      </c>
      <c r="H18" s="39">
        <v>17354.900000000001</v>
      </c>
      <c r="I18" s="39">
        <v>38665</v>
      </c>
      <c r="J18" s="39">
        <v>39546</v>
      </c>
      <c r="K18" s="39">
        <v>36000</v>
      </c>
      <c r="L18" s="39">
        <v>24060</v>
      </c>
      <c r="M18" s="39">
        <v>24060</v>
      </c>
      <c r="N18" s="39">
        <v>24060</v>
      </c>
      <c r="O18" s="27">
        <f>SUM(H18:N18)</f>
        <v>203745.9</v>
      </c>
    </row>
    <row r="19" spans="1:15" s="29" customFormat="1">
      <c r="A19" s="32"/>
      <c r="B19" s="33"/>
      <c r="C19" s="34"/>
      <c r="D19" s="32"/>
      <c r="E19" s="32"/>
      <c r="F19" s="35"/>
      <c r="G19" s="32"/>
      <c r="H19" s="36"/>
      <c r="I19" s="36"/>
      <c r="J19" s="36"/>
      <c r="K19" s="36"/>
      <c r="L19" s="36"/>
      <c r="M19" s="36"/>
      <c r="N19" s="36"/>
    </row>
  </sheetData>
  <mergeCells count="49">
    <mergeCell ref="J12:J13"/>
    <mergeCell ref="N14:N15"/>
    <mergeCell ref="I16:I17"/>
    <mergeCell ref="J16:J17"/>
    <mergeCell ref="K16:K17"/>
    <mergeCell ref="L16:L17"/>
    <mergeCell ref="M16:M17"/>
    <mergeCell ref="N16:N17"/>
    <mergeCell ref="J14:J15"/>
    <mergeCell ref="K14:K15"/>
    <mergeCell ref="L14:L15"/>
    <mergeCell ref="M14:M15"/>
    <mergeCell ref="N10:N11"/>
    <mergeCell ref="K12:K13"/>
    <mergeCell ref="L12:L13"/>
    <mergeCell ref="M12:M13"/>
    <mergeCell ref="N12:N13"/>
    <mergeCell ref="D7:G7"/>
    <mergeCell ref="J10:J11"/>
    <mergeCell ref="K10:K11"/>
    <mergeCell ref="L10:L11"/>
    <mergeCell ref="M10:M11"/>
    <mergeCell ref="H10:H11"/>
    <mergeCell ref="I10:I11"/>
    <mergeCell ref="F16:F17"/>
    <mergeCell ref="F14:F15"/>
    <mergeCell ref="F12:F13"/>
    <mergeCell ref="F10:F11"/>
    <mergeCell ref="I14:I15"/>
    <mergeCell ref="H12:H13"/>
    <mergeCell ref="I12:I13"/>
    <mergeCell ref="H16:H17"/>
    <mergeCell ref="H14:H15"/>
    <mergeCell ref="B16:B17"/>
    <mergeCell ref="A16:A17"/>
    <mergeCell ref="C7:C8"/>
    <mergeCell ref="H4:N4"/>
    <mergeCell ref="M3:N3"/>
    <mergeCell ref="B14:B15"/>
    <mergeCell ref="A6:N6"/>
    <mergeCell ref="A5:N5"/>
    <mergeCell ref="A7:A8"/>
    <mergeCell ref="A14:A15"/>
    <mergeCell ref="A10:A11"/>
    <mergeCell ref="A12:A13"/>
    <mergeCell ref="B10:B11"/>
    <mergeCell ref="B12:B13"/>
    <mergeCell ref="B7:B8"/>
    <mergeCell ref="H7:N7"/>
  </mergeCells>
  <pageMargins left="0.78740157480314965" right="0.39370078740157483" top="0.39370078740157483" bottom="0.31496062992125984" header="0.59055118110236227" footer="0.39370078740157483"/>
  <pageSetup paperSize="9" scale="68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3"/>
  <sheetViews>
    <sheetView tabSelected="1" view="pageBreakPreview" zoomScaleSheetLayoutView="100" workbookViewId="0">
      <selection activeCell="G8" sqref="G8"/>
    </sheetView>
  </sheetViews>
  <sheetFormatPr defaultColWidth="7.5703125" defaultRowHeight="15.75"/>
  <cols>
    <col min="1" max="1" width="17.42578125" style="5" customWidth="1"/>
    <col min="2" max="2" width="26" style="5" customWidth="1"/>
    <col min="3" max="3" width="40" style="5" customWidth="1"/>
    <col min="4" max="4" width="5.140625" style="5" customWidth="1"/>
    <col min="5" max="5" width="3" style="5" customWidth="1"/>
    <col min="6" max="6" width="2.140625" style="5" customWidth="1"/>
    <col min="7" max="7" width="9.42578125" style="5" customWidth="1"/>
    <col min="8" max="9" width="10.85546875" style="5" customWidth="1"/>
    <col min="10" max="12" width="9.42578125" style="19" customWidth="1"/>
    <col min="13" max="13" width="10.140625" style="18" bestFit="1" customWidth="1"/>
    <col min="14" max="16384" width="7.5703125" style="18"/>
  </cols>
  <sheetData>
    <row r="1" spans="1:16" ht="14.25" customHeight="1">
      <c r="C1" s="24"/>
      <c r="D1" s="17"/>
      <c r="E1" s="17"/>
      <c r="F1" s="30"/>
      <c r="G1" s="30"/>
      <c r="H1" s="30"/>
      <c r="I1" s="31"/>
      <c r="J1" s="30"/>
      <c r="K1" s="54" t="s">
        <v>54</v>
      </c>
      <c r="L1" s="54"/>
    </row>
    <row r="2" spans="1:16" ht="72.75" customHeight="1">
      <c r="F2" s="53" t="s">
        <v>57</v>
      </c>
      <c r="G2" s="53"/>
      <c r="H2" s="53"/>
      <c r="I2" s="53"/>
      <c r="J2" s="53"/>
      <c r="K2" s="53"/>
      <c r="L2" s="53"/>
    </row>
    <row r="3" spans="1:16" ht="25.5" customHeight="1">
      <c r="A3" s="57" t="s">
        <v>11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ht="39" customHeight="1">
      <c r="A4" s="56" t="s">
        <v>51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6" ht="33" customHeight="1">
      <c r="A5" s="67" t="s">
        <v>12</v>
      </c>
      <c r="B5" s="67" t="s">
        <v>28</v>
      </c>
      <c r="C5" s="67" t="s">
        <v>27</v>
      </c>
      <c r="D5" s="52" t="s">
        <v>26</v>
      </c>
      <c r="E5" s="52"/>
      <c r="F5" s="52"/>
      <c r="G5" s="52"/>
      <c r="H5" s="52"/>
      <c r="I5" s="52"/>
      <c r="J5" s="52"/>
      <c r="K5" s="52"/>
      <c r="L5" s="52"/>
    </row>
    <row r="6" spans="1:16" ht="45" customHeight="1">
      <c r="A6" s="68"/>
      <c r="B6" s="69"/>
      <c r="C6" s="68"/>
      <c r="D6" s="60" t="s">
        <v>29</v>
      </c>
      <c r="E6" s="77"/>
      <c r="F6" s="78"/>
      <c r="G6" s="26" t="s">
        <v>30</v>
      </c>
      <c r="H6" s="26" t="s">
        <v>31</v>
      </c>
      <c r="I6" s="26" t="s">
        <v>32</v>
      </c>
      <c r="J6" s="26" t="s">
        <v>33</v>
      </c>
      <c r="K6" s="26" t="s">
        <v>34</v>
      </c>
      <c r="L6" s="26" t="s">
        <v>35</v>
      </c>
    </row>
    <row r="7" spans="1:16" ht="11.25" customHeight="1">
      <c r="A7" s="16">
        <v>1</v>
      </c>
      <c r="B7" s="16">
        <v>2</v>
      </c>
      <c r="C7" s="16">
        <v>3</v>
      </c>
      <c r="D7" s="79">
        <v>4</v>
      </c>
      <c r="E7" s="80"/>
      <c r="F7" s="81"/>
      <c r="G7" s="16">
        <v>5</v>
      </c>
      <c r="H7" s="16">
        <v>6</v>
      </c>
      <c r="I7" s="16">
        <v>7</v>
      </c>
      <c r="J7" s="16">
        <v>8</v>
      </c>
      <c r="K7" s="16">
        <v>9</v>
      </c>
      <c r="L7" s="16">
        <v>10</v>
      </c>
    </row>
    <row r="8" spans="1:16" ht="17.45" customHeight="1">
      <c r="A8" s="70" t="s">
        <v>1</v>
      </c>
      <c r="B8" s="70" t="s">
        <v>55</v>
      </c>
      <c r="C8" s="21" t="s">
        <v>25</v>
      </c>
      <c r="D8" s="82">
        <f>SUM(D9:D13)</f>
        <v>17354.900000000001</v>
      </c>
      <c r="E8" s="83"/>
      <c r="F8" s="84"/>
      <c r="G8" s="41">
        <f t="shared" ref="G8:K8" si="0">SUM(G9:G13)</f>
        <v>38665</v>
      </c>
      <c r="H8" s="41">
        <f t="shared" si="0"/>
        <v>39546</v>
      </c>
      <c r="I8" s="41">
        <f t="shared" si="0"/>
        <v>36000</v>
      </c>
      <c r="J8" s="41">
        <f t="shared" si="0"/>
        <v>24060</v>
      </c>
      <c r="K8" s="41">
        <f t="shared" si="0"/>
        <v>24060</v>
      </c>
      <c r="L8" s="41">
        <f t="shared" ref="L8" si="1">SUM(L9:L13)</f>
        <v>24060</v>
      </c>
      <c r="M8" s="23">
        <f>SUM(D8:L8)</f>
        <v>203745.9</v>
      </c>
    </row>
    <row r="9" spans="1:16" ht="24.75" customHeight="1">
      <c r="A9" s="71"/>
      <c r="B9" s="71"/>
      <c r="C9" s="21" t="s">
        <v>20</v>
      </c>
      <c r="D9" s="82">
        <f>D15+D21+D32</f>
        <v>0</v>
      </c>
      <c r="E9" s="83"/>
      <c r="F9" s="84"/>
      <c r="G9" s="41">
        <f t="shared" ref="G9:L11" si="2">G15+G21+G32</f>
        <v>0</v>
      </c>
      <c r="H9" s="41">
        <f t="shared" si="2"/>
        <v>0</v>
      </c>
      <c r="I9" s="41">
        <f t="shared" si="2"/>
        <v>0</v>
      </c>
      <c r="J9" s="41">
        <f t="shared" si="2"/>
        <v>0</v>
      </c>
      <c r="K9" s="41">
        <f t="shared" si="2"/>
        <v>0</v>
      </c>
      <c r="L9" s="41">
        <f t="shared" si="2"/>
        <v>0</v>
      </c>
    </row>
    <row r="10" spans="1:16" ht="26.25" customHeight="1">
      <c r="A10" s="71"/>
      <c r="B10" s="71"/>
      <c r="C10" s="21" t="s">
        <v>19</v>
      </c>
      <c r="D10" s="82">
        <f>D16+D22+D33</f>
        <v>0</v>
      </c>
      <c r="E10" s="83"/>
      <c r="F10" s="84"/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</row>
    <row r="11" spans="1:16" ht="18" customHeight="1">
      <c r="A11" s="71"/>
      <c r="B11" s="71"/>
      <c r="C11" s="21" t="s">
        <v>18</v>
      </c>
      <c r="D11" s="82">
        <f>D17+D23+D34</f>
        <v>17354.900000000001</v>
      </c>
      <c r="E11" s="83"/>
      <c r="F11" s="84"/>
      <c r="G11" s="41">
        <f t="shared" si="2"/>
        <v>38665</v>
      </c>
      <c r="H11" s="41">
        <f t="shared" si="2"/>
        <v>39546</v>
      </c>
      <c r="I11" s="41">
        <f t="shared" si="2"/>
        <v>36000</v>
      </c>
      <c r="J11" s="41">
        <f t="shared" si="2"/>
        <v>24060</v>
      </c>
      <c r="K11" s="41">
        <f t="shared" si="2"/>
        <v>24060</v>
      </c>
      <c r="L11" s="41">
        <f t="shared" si="2"/>
        <v>24060</v>
      </c>
    </row>
    <row r="12" spans="1:16" ht="25.5" hidden="1" customHeight="1">
      <c r="A12" s="71"/>
      <c r="B12" s="71"/>
      <c r="C12" s="21" t="s">
        <v>17</v>
      </c>
      <c r="D12" s="82">
        <v>0</v>
      </c>
      <c r="E12" s="83"/>
      <c r="F12" s="84"/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</row>
    <row r="13" spans="1:16" ht="21" customHeight="1">
      <c r="A13" s="72"/>
      <c r="B13" s="72"/>
      <c r="C13" s="21" t="s">
        <v>16</v>
      </c>
      <c r="D13" s="82">
        <f>D19+D25+D36</f>
        <v>0</v>
      </c>
      <c r="E13" s="83"/>
      <c r="F13" s="84"/>
      <c r="G13" s="41">
        <f t="shared" ref="G13:L13" si="3">G19+G25+G36</f>
        <v>0</v>
      </c>
      <c r="H13" s="41">
        <f t="shared" si="3"/>
        <v>0</v>
      </c>
      <c r="I13" s="41">
        <f t="shared" si="3"/>
        <v>0</v>
      </c>
      <c r="J13" s="41">
        <f t="shared" si="3"/>
        <v>0</v>
      </c>
      <c r="K13" s="41">
        <f t="shared" si="3"/>
        <v>0</v>
      </c>
      <c r="L13" s="41">
        <f t="shared" si="3"/>
        <v>0</v>
      </c>
    </row>
    <row r="14" spans="1:16" ht="20.25" customHeight="1">
      <c r="A14" s="70" t="s">
        <v>24</v>
      </c>
      <c r="B14" s="70" t="s">
        <v>48</v>
      </c>
      <c r="C14" s="21" t="s">
        <v>21</v>
      </c>
      <c r="D14" s="82">
        <f>SUM(D15:D19)</f>
        <v>0</v>
      </c>
      <c r="E14" s="83"/>
      <c r="F14" s="84"/>
      <c r="G14" s="41">
        <f t="shared" ref="G14:L14" si="4">SUM(G15:G19)</f>
        <v>0</v>
      </c>
      <c r="H14" s="41">
        <f t="shared" si="4"/>
        <v>0</v>
      </c>
      <c r="I14" s="41">
        <f t="shared" si="4"/>
        <v>0</v>
      </c>
      <c r="J14" s="41">
        <f t="shared" si="4"/>
        <v>0</v>
      </c>
      <c r="K14" s="41">
        <f t="shared" si="4"/>
        <v>0</v>
      </c>
      <c r="L14" s="41">
        <f t="shared" si="4"/>
        <v>0</v>
      </c>
      <c r="M14" s="23">
        <f>SUM(D14:L14)</f>
        <v>0</v>
      </c>
    </row>
    <row r="15" spans="1:16" ht="28.5" customHeight="1">
      <c r="A15" s="71"/>
      <c r="B15" s="71"/>
      <c r="C15" s="21" t="s">
        <v>20</v>
      </c>
      <c r="D15" s="82">
        <v>0</v>
      </c>
      <c r="E15" s="85"/>
      <c r="F15" s="86"/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</row>
    <row r="16" spans="1:16" ht="26.25" customHeight="1">
      <c r="A16" s="71"/>
      <c r="B16" s="73"/>
      <c r="C16" s="21" t="s">
        <v>19</v>
      </c>
      <c r="D16" s="82">
        <v>0</v>
      </c>
      <c r="E16" s="85"/>
      <c r="F16" s="86"/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</row>
    <row r="17" spans="1:13" ht="21.75" customHeight="1">
      <c r="A17" s="71"/>
      <c r="B17" s="73"/>
      <c r="C17" s="21" t="s">
        <v>18</v>
      </c>
      <c r="D17" s="82">
        <v>0</v>
      </c>
      <c r="E17" s="85"/>
      <c r="F17" s="86"/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</row>
    <row r="18" spans="1:13" ht="25.5" hidden="1" customHeight="1">
      <c r="A18" s="71"/>
      <c r="B18" s="73"/>
      <c r="C18" s="21" t="s">
        <v>17</v>
      </c>
      <c r="D18" s="82"/>
      <c r="E18" s="85"/>
      <c r="F18" s="86"/>
      <c r="G18" s="41"/>
      <c r="H18" s="41"/>
      <c r="I18" s="41"/>
      <c r="J18" s="41"/>
      <c r="K18" s="41"/>
      <c r="L18" s="41"/>
    </row>
    <row r="19" spans="1:13" ht="24" customHeight="1">
      <c r="A19" s="72"/>
      <c r="B19" s="74"/>
      <c r="C19" s="21" t="s">
        <v>16</v>
      </c>
      <c r="D19" s="82">
        <v>0</v>
      </c>
      <c r="E19" s="85"/>
      <c r="F19" s="86"/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</row>
    <row r="20" spans="1:13" ht="20.25" customHeight="1">
      <c r="A20" s="70" t="s">
        <v>23</v>
      </c>
      <c r="B20" s="70" t="s">
        <v>49</v>
      </c>
      <c r="C20" s="21" t="s">
        <v>21</v>
      </c>
      <c r="D20" s="82">
        <f>SUM(D21:D25)</f>
        <v>17354.900000000001</v>
      </c>
      <c r="E20" s="83"/>
      <c r="F20" s="84"/>
      <c r="G20" s="41">
        <f t="shared" ref="G20:L20" si="5">SUM(G21:G25)</f>
        <v>38665</v>
      </c>
      <c r="H20" s="41">
        <f t="shared" si="5"/>
        <v>39546</v>
      </c>
      <c r="I20" s="41">
        <f t="shared" si="5"/>
        <v>36000</v>
      </c>
      <c r="J20" s="41">
        <f t="shared" si="5"/>
        <v>24060</v>
      </c>
      <c r="K20" s="41">
        <f t="shared" si="5"/>
        <v>24060</v>
      </c>
      <c r="L20" s="41">
        <f t="shared" si="5"/>
        <v>24060</v>
      </c>
      <c r="M20" s="23">
        <f>SUM(D20:L20)</f>
        <v>203745.9</v>
      </c>
    </row>
    <row r="21" spans="1:13" ht="25.5">
      <c r="A21" s="71"/>
      <c r="B21" s="71"/>
      <c r="C21" s="21" t="s">
        <v>20</v>
      </c>
      <c r="D21" s="87">
        <v>0</v>
      </c>
      <c r="E21" s="88"/>
      <c r="F21" s="89"/>
      <c r="G21" s="42">
        <v>0</v>
      </c>
      <c r="H21" s="42">
        <v>0</v>
      </c>
      <c r="I21" s="43">
        <v>0</v>
      </c>
      <c r="J21" s="43">
        <v>0</v>
      </c>
      <c r="K21" s="43">
        <v>0</v>
      </c>
      <c r="L21" s="43">
        <v>0</v>
      </c>
    </row>
    <row r="22" spans="1:13" ht="25.5" customHeight="1">
      <c r="A22" s="71"/>
      <c r="B22" s="75"/>
      <c r="C22" s="21" t="s">
        <v>19</v>
      </c>
      <c r="D22" s="87">
        <v>0</v>
      </c>
      <c r="E22" s="88"/>
      <c r="F22" s="89"/>
      <c r="G22" s="42">
        <v>0</v>
      </c>
      <c r="H22" s="42">
        <v>0</v>
      </c>
      <c r="I22" s="43">
        <v>0</v>
      </c>
      <c r="J22" s="43">
        <v>0</v>
      </c>
      <c r="K22" s="43">
        <v>0</v>
      </c>
      <c r="L22" s="43">
        <v>0</v>
      </c>
    </row>
    <row r="23" spans="1:13" ht="15.75" customHeight="1">
      <c r="A23" s="71"/>
      <c r="B23" s="75"/>
      <c r="C23" s="21" t="s">
        <v>18</v>
      </c>
      <c r="D23" s="82">
        <f>D29</f>
        <v>17354.900000000001</v>
      </c>
      <c r="E23" s="83"/>
      <c r="F23" s="84"/>
      <c r="G23" s="41">
        <f t="shared" ref="G23:L23" si="6">G29</f>
        <v>38665</v>
      </c>
      <c r="H23" s="41">
        <f t="shared" si="6"/>
        <v>39546</v>
      </c>
      <c r="I23" s="41">
        <f t="shared" si="6"/>
        <v>36000</v>
      </c>
      <c r="J23" s="41">
        <f t="shared" si="6"/>
        <v>24060</v>
      </c>
      <c r="K23" s="41">
        <f t="shared" si="6"/>
        <v>24060</v>
      </c>
      <c r="L23" s="41">
        <f t="shared" si="6"/>
        <v>24060</v>
      </c>
    </row>
    <row r="24" spans="1:13" ht="25.5" hidden="1" customHeight="1">
      <c r="A24" s="71"/>
      <c r="B24" s="75"/>
      <c r="C24" s="21" t="s">
        <v>17</v>
      </c>
      <c r="D24" s="82"/>
      <c r="E24" s="85"/>
      <c r="F24" s="86"/>
      <c r="G24" s="41"/>
      <c r="H24" s="41"/>
      <c r="I24" s="44"/>
      <c r="J24" s="44"/>
      <c r="K24" s="44"/>
      <c r="L24" s="44"/>
    </row>
    <row r="25" spans="1:13" ht="20.25" customHeight="1">
      <c r="A25" s="72"/>
      <c r="B25" s="76"/>
      <c r="C25" s="21" t="s">
        <v>16</v>
      </c>
      <c r="D25" s="82">
        <v>0</v>
      </c>
      <c r="E25" s="85"/>
      <c r="F25" s="86"/>
      <c r="G25" s="41">
        <v>0</v>
      </c>
      <c r="H25" s="41">
        <v>0</v>
      </c>
      <c r="I25" s="44">
        <v>0</v>
      </c>
      <c r="J25" s="44">
        <v>0</v>
      </c>
      <c r="K25" s="44">
        <v>0</v>
      </c>
      <c r="L25" s="44">
        <v>0</v>
      </c>
    </row>
    <row r="26" spans="1:13" ht="21.75" customHeight="1">
      <c r="A26" s="70" t="s">
        <v>37</v>
      </c>
      <c r="B26" s="70" t="s">
        <v>52</v>
      </c>
      <c r="C26" s="21" t="s">
        <v>21</v>
      </c>
      <c r="D26" s="82">
        <f>SUM(D27:D30)</f>
        <v>17354.900000000001</v>
      </c>
      <c r="E26" s="83"/>
      <c r="F26" s="84"/>
      <c r="G26" s="41">
        <f t="shared" ref="G26:L26" si="7">SUM(G27:G30)</f>
        <v>38665</v>
      </c>
      <c r="H26" s="41">
        <f t="shared" si="7"/>
        <v>39546</v>
      </c>
      <c r="I26" s="41">
        <f t="shared" si="7"/>
        <v>36000</v>
      </c>
      <c r="J26" s="41">
        <f t="shared" si="7"/>
        <v>24060</v>
      </c>
      <c r="K26" s="41">
        <f t="shared" si="7"/>
        <v>24060</v>
      </c>
      <c r="L26" s="41">
        <f t="shared" si="7"/>
        <v>24060</v>
      </c>
      <c r="M26" s="23">
        <f>SUM(D26:L26)</f>
        <v>203745.9</v>
      </c>
    </row>
    <row r="27" spans="1:13" ht="25.5">
      <c r="A27" s="71"/>
      <c r="B27" s="71"/>
      <c r="C27" s="21" t="s">
        <v>20</v>
      </c>
      <c r="D27" s="90">
        <v>0</v>
      </c>
      <c r="E27" s="91"/>
      <c r="F27" s="92"/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</row>
    <row r="28" spans="1:13" ht="30" customHeight="1">
      <c r="A28" s="71"/>
      <c r="B28" s="73"/>
      <c r="C28" s="21" t="s">
        <v>19</v>
      </c>
      <c r="D28" s="90">
        <v>0</v>
      </c>
      <c r="E28" s="91"/>
      <c r="F28" s="92"/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</row>
    <row r="29" spans="1:13" ht="23.25" customHeight="1">
      <c r="A29" s="71"/>
      <c r="B29" s="73"/>
      <c r="C29" s="21" t="s">
        <v>18</v>
      </c>
      <c r="D29" s="82">
        <f>'Прил. 3'!H18</f>
        <v>17354.900000000001</v>
      </c>
      <c r="E29" s="83"/>
      <c r="F29" s="84"/>
      <c r="G29" s="41">
        <f>'Прил. 3'!I18</f>
        <v>38665</v>
      </c>
      <c r="H29" s="41">
        <f>'Прил. 3'!J18</f>
        <v>39546</v>
      </c>
      <c r="I29" s="41">
        <f>'Прил. 3'!K18</f>
        <v>36000</v>
      </c>
      <c r="J29" s="41">
        <f>'Прил. 3'!L18</f>
        <v>24060</v>
      </c>
      <c r="K29" s="41">
        <f>'Прил. 3'!M18</f>
        <v>24060</v>
      </c>
      <c r="L29" s="41">
        <f>'Прил. 3'!N18</f>
        <v>24060</v>
      </c>
    </row>
    <row r="30" spans="1:13" ht="21.75" customHeight="1">
      <c r="A30" s="72"/>
      <c r="B30" s="74"/>
      <c r="C30" s="21" t="s">
        <v>16</v>
      </c>
      <c r="D30" s="82">
        <v>0</v>
      </c>
      <c r="E30" s="85"/>
      <c r="F30" s="86"/>
      <c r="G30" s="20">
        <v>0</v>
      </c>
      <c r="H30" s="20">
        <v>0</v>
      </c>
      <c r="I30" s="22">
        <v>0</v>
      </c>
      <c r="J30" s="22">
        <v>0</v>
      </c>
      <c r="K30" s="22">
        <v>0</v>
      </c>
      <c r="L30" s="22">
        <v>0</v>
      </c>
    </row>
    <row r="31" spans="1:13" ht="13.5" hidden="1" customHeight="1">
      <c r="A31" s="70" t="s">
        <v>22</v>
      </c>
      <c r="B31" s="70" t="s">
        <v>36</v>
      </c>
      <c r="C31" s="21" t="s">
        <v>21</v>
      </c>
      <c r="D31" s="82">
        <f>SUM(D32:D36)</f>
        <v>0</v>
      </c>
      <c r="E31" s="83"/>
      <c r="F31" s="84"/>
      <c r="G31" s="20">
        <f t="shared" ref="G31:K31" si="8">SUM(G32:G36)</f>
        <v>0</v>
      </c>
      <c r="H31" s="20">
        <f t="shared" si="8"/>
        <v>0</v>
      </c>
      <c r="I31" s="20">
        <f t="shared" si="8"/>
        <v>0</v>
      </c>
      <c r="J31" s="20">
        <f t="shared" si="8"/>
        <v>0</v>
      </c>
      <c r="K31" s="20">
        <f t="shared" si="8"/>
        <v>0</v>
      </c>
      <c r="L31" s="20">
        <f t="shared" ref="L31" si="9">SUM(L32:L36)</f>
        <v>0</v>
      </c>
      <c r="M31" s="23">
        <f>SUM(D31:L31)</f>
        <v>0</v>
      </c>
    </row>
    <row r="32" spans="1:13" ht="25.5" hidden="1">
      <c r="A32" s="71"/>
      <c r="B32" s="71"/>
      <c r="C32" s="21" t="s">
        <v>20</v>
      </c>
      <c r="D32" s="82"/>
      <c r="E32" s="85"/>
      <c r="F32" s="86"/>
      <c r="G32" s="20"/>
      <c r="H32" s="20"/>
      <c r="I32" s="22"/>
      <c r="J32" s="22"/>
      <c r="K32" s="22"/>
      <c r="L32" s="22"/>
    </row>
    <row r="33" spans="1:13" ht="25.5" hidden="1">
      <c r="A33" s="71"/>
      <c r="B33" s="73"/>
      <c r="C33" s="21" t="s">
        <v>19</v>
      </c>
      <c r="D33" s="82">
        <f>D39</f>
        <v>0</v>
      </c>
      <c r="E33" s="83"/>
      <c r="F33" s="84"/>
      <c r="G33" s="20">
        <f t="shared" ref="G33:L33" si="10">G39</f>
        <v>0</v>
      </c>
      <c r="H33" s="20">
        <f t="shared" si="10"/>
        <v>0</v>
      </c>
      <c r="I33" s="20">
        <f t="shared" si="10"/>
        <v>0</v>
      </c>
      <c r="J33" s="20">
        <f t="shared" si="10"/>
        <v>0</v>
      </c>
      <c r="K33" s="20">
        <f t="shared" si="10"/>
        <v>0</v>
      </c>
      <c r="L33" s="20">
        <f t="shared" si="10"/>
        <v>0</v>
      </c>
    </row>
    <row r="34" spans="1:13" hidden="1">
      <c r="A34" s="71"/>
      <c r="B34" s="73"/>
      <c r="C34" s="21" t="s">
        <v>18</v>
      </c>
      <c r="D34" s="82">
        <f>D40</f>
        <v>0</v>
      </c>
      <c r="E34" s="83"/>
      <c r="F34" s="84"/>
      <c r="G34" s="20">
        <f t="shared" ref="G34:L34" si="11">G40</f>
        <v>0</v>
      </c>
      <c r="H34" s="20">
        <f t="shared" si="11"/>
        <v>0</v>
      </c>
      <c r="I34" s="20">
        <f t="shared" si="11"/>
        <v>0</v>
      </c>
      <c r="J34" s="20">
        <f t="shared" si="11"/>
        <v>0</v>
      </c>
      <c r="K34" s="20">
        <f t="shared" si="11"/>
        <v>0</v>
      </c>
      <c r="L34" s="20">
        <f t="shared" si="11"/>
        <v>0</v>
      </c>
    </row>
    <row r="35" spans="1:13" ht="25.5" hidden="1">
      <c r="A35" s="71"/>
      <c r="B35" s="73"/>
      <c r="C35" s="21" t="s">
        <v>17</v>
      </c>
      <c r="D35" s="82"/>
      <c r="E35" s="85"/>
      <c r="F35" s="86"/>
      <c r="G35" s="20"/>
      <c r="H35" s="20"/>
      <c r="I35" s="22"/>
      <c r="J35" s="22"/>
      <c r="K35" s="22"/>
      <c r="L35" s="22"/>
    </row>
    <row r="36" spans="1:13" ht="12.75" hidden="1" customHeight="1">
      <c r="A36" s="72"/>
      <c r="B36" s="74"/>
      <c r="C36" s="21" t="s">
        <v>16</v>
      </c>
      <c r="D36" s="82"/>
      <c r="E36" s="85"/>
      <c r="F36" s="86"/>
      <c r="G36" s="20"/>
      <c r="H36" s="20"/>
      <c r="I36" s="22"/>
      <c r="J36" s="22"/>
      <c r="K36" s="22"/>
      <c r="L36" s="22"/>
    </row>
    <row r="37" spans="1:13" ht="13.5" hidden="1" customHeight="1">
      <c r="A37" s="70" t="s">
        <v>38</v>
      </c>
      <c r="B37" s="70" t="s">
        <v>39</v>
      </c>
      <c r="C37" s="21" t="s">
        <v>21</v>
      </c>
      <c r="D37" s="82">
        <f>SUM(D38:D42)</f>
        <v>0</v>
      </c>
      <c r="E37" s="83"/>
      <c r="F37" s="84"/>
      <c r="G37" s="20">
        <f t="shared" ref="G37:L37" si="12">SUM(G38:G42)</f>
        <v>0</v>
      </c>
      <c r="H37" s="20">
        <f t="shared" si="12"/>
        <v>0</v>
      </c>
      <c r="I37" s="20">
        <f t="shared" si="12"/>
        <v>0</v>
      </c>
      <c r="J37" s="20">
        <f t="shared" si="12"/>
        <v>0</v>
      </c>
      <c r="K37" s="20">
        <f t="shared" si="12"/>
        <v>0</v>
      </c>
      <c r="L37" s="20">
        <f t="shared" si="12"/>
        <v>0</v>
      </c>
      <c r="M37" s="23">
        <f>SUM(D37:L37)</f>
        <v>0</v>
      </c>
    </row>
    <row r="38" spans="1:13" ht="25.5" hidden="1">
      <c r="A38" s="71"/>
      <c r="B38" s="71"/>
      <c r="C38" s="21" t="s">
        <v>20</v>
      </c>
      <c r="D38" s="82"/>
      <c r="E38" s="85"/>
      <c r="F38" s="86"/>
      <c r="G38" s="20"/>
      <c r="H38" s="20"/>
      <c r="I38" s="22"/>
      <c r="J38" s="22"/>
      <c r="K38" s="22"/>
      <c r="L38" s="22"/>
    </row>
    <row r="39" spans="1:13" ht="25.5" hidden="1" customHeight="1">
      <c r="A39" s="71"/>
      <c r="B39" s="73"/>
      <c r="C39" s="21" t="s">
        <v>19</v>
      </c>
      <c r="D39" s="82">
        <v>0</v>
      </c>
      <c r="E39" s="83"/>
      <c r="F39" s="84"/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</row>
    <row r="40" spans="1:13" ht="15.75" hidden="1" customHeight="1">
      <c r="A40" s="71"/>
      <c r="B40" s="73"/>
      <c r="C40" s="21" t="s">
        <v>18</v>
      </c>
      <c r="D40" s="82">
        <v>0</v>
      </c>
      <c r="E40" s="83"/>
      <c r="F40" s="84"/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</row>
    <row r="41" spans="1:13" ht="25.5" hidden="1" customHeight="1">
      <c r="A41" s="71"/>
      <c r="B41" s="73"/>
      <c r="C41" s="21" t="s">
        <v>17</v>
      </c>
      <c r="D41" s="82"/>
      <c r="E41" s="85"/>
      <c r="F41" s="86"/>
      <c r="G41" s="20"/>
      <c r="H41" s="20"/>
      <c r="I41" s="22"/>
      <c r="J41" s="22"/>
      <c r="K41" s="22"/>
      <c r="L41" s="22"/>
    </row>
    <row r="42" spans="1:13" ht="12" hidden="1" customHeight="1">
      <c r="A42" s="72"/>
      <c r="B42" s="74"/>
      <c r="C42" s="21" t="s">
        <v>16</v>
      </c>
      <c r="D42" s="82"/>
      <c r="E42" s="85"/>
      <c r="F42" s="86"/>
      <c r="G42" s="20"/>
      <c r="H42" s="20"/>
      <c r="I42" s="22"/>
      <c r="J42" s="22"/>
      <c r="K42" s="22"/>
      <c r="L42" s="22"/>
    </row>
    <row r="43" spans="1:13">
      <c r="L43" s="47" t="s">
        <v>61</v>
      </c>
    </row>
  </sheetData>
  <mergeCells count="57">
    <mergeCell ref="D42:F42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D28:F28"/>
    <mergeCell ref="D29:F29"/>
    <mergeCell ref="D30:F30"/>
    <mergeCell ref="D31:F31"/>
    <mergeCell ref="D23:F23"/>
    <mergeCell ref="D24:F24"/>
    <mergeCell ref="D25:F25"/>
    <mergeCell ref="D26:F26"/>
    <mergeCell ref="D27:F27"/>
    <mergeCell ref="D18:F18"/>
    <mergeCell ref="D19:F19"/>
    <mergeCell ref="D20:F20"/>
    <mergeCell ref="D21:F21"/>
    <mergeCell ref="D22:F22"/>
    <mergeCell ref="D13:F13"/>
    <mergeCell ref="D14:F14"/>
    <mergeCell ref="D15:F15"/>
    <mergeCell ref="D16:F16"/>
    <mergeCell ref="D17:F17"/>
    <mergeCell ref="D8:F8"/>
    <mergeCell ref="D9:F9"/>
    <mergeCell ref="D10:F10"/>
    <mergeCell ref="D11:F11"/>
    <mergeCell ref="D12:F12"/>
    <mergeCell ref="A37:A42"/>
    <mergeCell ref="B37:B42"/>
    <mergeCell ref="A14:A19"/>
    <mergeCell ref="C5:C6"/>
    <mergeCell ref="D5:L5"/>
    <mergeCell ref="B8:B13"/>
    <mergeCell ref="A8:A13"/>
    <mergeCell ref="A31:A36"/>
    <mergeCell ref="B31:B36"/>
    <mergeCell ref="A20:A25"/>
    <mergeCell ref="B20:B25"/>
    <mergeCell ref="B14:B19"/>
    <mergeCell ref="A26:A30"/>
    <mergeCell ref="B26:B30"/>
    <mergeCell ref="D6:F6"/>
    <mergeCell ref="D7:F7"/>
    <mergeCell ref="K1:L1"/>
    <mergeCell ref="F2:L2"/>
    <mergeCell ref="A5:A6"/>
    <mergeCell ref="A4:L4"/>
    <mergeCell ref="B5:B6"/>
    <mergeCell ref="A3:P3"/>
  </mergeCells>
  <pageMargins left="0.78740157480314965" right="0.19685039370078741" top="0.19685039370078741" bottom="0.19685039370078741" header="0" footer="0"/>
  <pageSetup paperSize="9" scale="72" firstPageNumber="28" orientation="landscape" cellComments="asDisplayed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 3</vt:lpstr>
      <vt:lpstr>прил 4 финансы</vt:lpstr>
      <vt:lpstr>'прил 4 финансы'!Заголовки_для_печати</vt:lpstr>
      <vt:lpstr>'Прил. 3'!Заголовки_для_печати</vt:lpstr>
      <vt:lpstr>'прил 4 финансы'!Область_печати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2025-06-06T07:34:52Z</cp:lastPrinted>
  <dcterms:created xsi:type="dcterms:W3CDTF">2011-03-10T11:24:53Z</dcterms:created>
  <dcterms:modified xsi:type="dcterms:W3CDTF">2025-06-06T07:34:57Z</dcterms:modified>
</cp:coreProperties>
</file>